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260" windowHeight="10005" activeTab="0"/>
  </bookViews>
  <sheets>
    <sheet name="Order Form" sheetId="1" r:id="rId1"/>
  </sheets>
  <definedNames>
    <definedName name="_xlnm.Print_Area" localSheetId="0">'Order Form'!$B$1:$U$32</definedName>
  </definedNames>
  <calcPr fullCalcOnLoad="1"/>
</workbook>
</file>

<file path=xl/sharedStrings.xml><?xml version="1.0" encoding="utf-8"?>
<sst xmlns="http://schemas.openxmlformats.org/spreadsheetml/2006/main" count="77" uniqueCount="67">
  <si>
    <t>Fiat Lancia Car Club of SA</t>
  </si>
  <si>
    <t>FLCCSA 2007</t>
  </si>
  <si>
    <t>WEBSITE MERCHANDISE ORDER FORM</t>
  </si>
  <si>
    <t>Logo 1</t>
  </si>
  <si>
    <t>BS11</t>
  </si>
  <si>
    <t>Tri Colour Moto Twill Shirt</t>
  </si>
  <si>
    <t>BS12</t>
  </si>
  <si>
    <t>Logo 2</t>
  </si>
  <si>
    <t>PS20</t>
  </si>
  <si>
    <t>Cool Dry Polo</t>
  </si>
  <si>
    <t>Logo 3</t>
  </si>
  <si>
    <t>PF01</t>
  </si>
  <si>
    <t>Polar Fleece</t>
  </si>
  <si>
    <t>PS35</t>
  </si>
  <si>
    <t>Long Sleeve Polo</t>
  </si>
  <si>
    <t>Logo 4</t>
  </si>
  <si>
    <t>BS03L</t>
  </si>
  <si>
    <t>Long Sleeve Shirt</t>
  </si>
  <si>
    <t>CH83</t>
  </si>
  <si>
    <t>Baseball Cap with Logo</t>
  </si>
  <si>
    <t>Logo 5</t>
  </si>
  <si>
    <t>CH66</t>
  </si>
  <si>
    <t>Surf Hat with Logo</t>
  </si>
  <si>
    <t>Logo 6</t>
  </si>
  <si>
    <t>Logo:</t>
  </si>
  <si>
    <t>Small</t>
  </si>
  <si>
    <t>Large</t>
  </si>
  <si>
    <t>Item Total:</t>
  </si>
  <si>
    <t>Code:</t>
  </si>
  <si>
    <t>Price</t>
  </si>
  <si>
    <t>Qty</t>
  </si>
  <si>
    <t>Size</t>
  </si>
  <si>
    <t>LH Chest</t>
  </si>
  <si>
    <t>RH Chest</t>
  </si>
  <si>
    <t>LH Sleeve</t>
  </si>
  <si>
    <t>RH Sleeve</t>
  </si>
  <si>
    <t>Back</t>
  </si>
  <si>
    <t>All</t>
  </si>
  <si>
    <t>S</t>
  </si>
  <si>
    <t>M</t>
  </si>
  <si>
    <t>L</t>
  </si>
  <si>
    <t>XL</t>
  </si>
  <si>
    <t>3XL</t>
  </si>
  <si>
    <t>4XL</t>
  </si>
  <si>
    <t>5XL</t>
  </si>
  <si>
    <t>Your Total:</t>
  </si>
  <si>
    <t>Cheques and Money Orders made payable to : Fiat Lancia Car Club of SA</t>
  </si>
  <si>
    <t>Please DO NOT SEND CASH through the mail.</t>
  </si>
  <si>
    <t>Tri Colour Epaulet Shirt</t>
  </si>
  <si>
    <t xml:space="preserve">      Logo 4</t>
  </si>
  <si>
    <t>SELECT LOGOS:</t>
  </si>
  <si>
    <t>ORDER HERE:</t>
  </si>
  <si>
    <t>PAY HERE:</t>
  </si>
  <si>
    <t>SELECT ITEMS:</t>
  </si>
  <si>
    <t>Large Logo
Option</t>
  </si>
  <si>
    <t>Chest</t>
  </si>
  <si>
    <t>Click on the shaded fields to select options</t>
  </si>
  <si>
    <t>Print and mail your order form with payment to :</t>
  </si>
  <si>
    <t>YOUR DETAILS:</t>
  </si>
  <si>
    <t>Name :</t>
  </si>
  <si>
    <t>Address:</t>
  </si>
  <si>
    <t>………………………………..</t>
  </si>
  <si>
    <t>Please refer to the "View Products" panel for item codes and images</t>
  </si>
  <si>
    <t>The Secretary, Fiat Lancia Car Club of SA, PO Box 105, North Adelaide, SA 5006</t>
  </si>
  <si>
    <t>Mem No:   …………</t>
  </si>
  <si>
    <t>If you completely mess up your order, just close it down and start again!</t>
  </si>
  <si>
    <t>TO PRINT YOUR ORDER, PRESS  Ctrl+P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</si>
</sst>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9" fontId="0" fillId="0" borderId="0" xfId="19" applyFont="1" applyBorder="1" applyAlignment="1">
      <alignment/>
    </xf>
    <xf numFmtId="9" fontId="0" fillId="0" borderId="0" xfId="19" applyBorder="1" applyAlignment="1">
      <alignment/>
    </xf>
    <xf numFmtId="0" fontId="1" fillId="0" borderId="0" xfId="0" applyFont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95250</xdr:rowOff>
    </xdr:from>
    <xdr:to>
      <xdr:col>3</xdr:col>
      <xdr:colOff>371475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3811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66675</xdr:rowOff>
    </xdr:from>
    <xdr:to>
      <xdr:col>8</xdr:col>
      <xdr:colOff>19050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352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57150</xdr:rowOff>
    </xdr:from>
    <xdr:to>
      <xdr:col>10</xdr:col>
      <xdr:colOff>266700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13430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7</xdr:row>
      <xdr:rowOff>104775</xdr:rowOff>
    </xdr:from>
    <xdr:to>
      <xdr:col>14</xdr:col>
      <xdr:colOff>219075</xdr:colOff>
      <xdr:row>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39065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7</xdr:row>
      <xdr:rowOff>66675</xdr:rowOff>
    </xdr:from>
    <xdr:to>
      <xdr:col>17</xdr:col>
      <xdr:colOff>9525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3525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7</xdr:row>
      <xdr:rowOff>38100</xdr:rowOff>
    </xdr:from>
    <xdr:to>
      <xdr:col>18</xdr:col>
      <xdr:colOff>419100</xdr:colOff>
      <xdr:row>9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132397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19050</xdr:rowOff>
    </xdr:from>
    <xdr:to>
      <xdr:col>16</xdr:col>
      <xdr:colOff>409575</xdr:colOff>
      <xdr:row>4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0" y="1905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57421875" style="4" customWidth="1"/>
    <col min="2" max="2" width="6.28125" style="4" customWidth="1"/>
    <col min="3" max="3" width="22.57421875" style="4" bestFit="1" customWidth="1"/>
    <col min="4" max="4" width="7.57421875" style="4" customWidth="1"/>
    <col min="5" max="5" width="3.57421875" style="4" customWidth="1"/>
    <col min="6" max="6" width="1.57421875" style="4" customWidth="1"/>
    <col min="7" max="7" width="4.28125" style="4" customWidth="1"/>
    <col min="8" max="8" width="1.421875" style="4" customWidth="1"/>
    <col min="9" max="9" width="7.7109375" style="4" customWidth="1"/>
    <col min="10" max="10" width="1.421875" style="4" customWidth="1"/>
    <col min="11" max="11" width="7.7109375" style="5" customWidth="1"/>
    <col min="12" max="12" width="1.421875" style="5" customWidth="1"/>
    <col min="13" max="13" width="7.7109375" style="4" customWidth="1"/>
    <col min="14" max="14" width="1.28515625" style="4" customWidth="1"/>
    <col min="15" max="15" width="7.7109375" style="4" customWidth="1"/>
    <col min="16" max="16" width="1.1484375" style="4" customWidth="1"/>
    <col min="17" max="17" width="6.7109375" style="4" customWidth="1"/>
    <col min="18" max="18" width="0.9921875" style="4" customWidth="1"/>
    <col min="19" max="19" width="6.7109375" style="8" customWidth="1"/>
    <col min="20" max="20" width="1.28515625" style="4" customWidth="1"/>
    <col min="21" max="21" width="9.140625" style="4" customWidth="1"/>
    <col min="22" max="22" width="1.7109375" style="4" customWidth="1"/>
    <col min="23" max="23" width="3.28125" style="4" customWidth="1"/>
    <col min="24" max="24" width="3.421875" style="7" hidden="1" customWidth="1"/>
    <col min="25" max="25" width="2.00390625" style="4" hidden="1" customWidth="1"/>
    <col min="26" max="26" width="4.7109375" style="7" hidden="1" customWidth="1"/>
    <col min="27" max="27" width="3.00390625" style="7" hidden="1" customWidth="1"/>
    <col min="28" max="28" width="7.8515625" style="4" hidden="1" customWidth="1"/>
    <col min="29" max="29" width="0" style="4" hidden="1" customWidth="1"/>
    <col min="30" max="16384" width="9.140625" style="4" customWidth="1"/>
  </cols>
  <sheetData>
    <row r="1" spans="2:21" ht="17.25" customHeight="1">
      <c r="B1" s="2" t="s">
        <v>0</v>
      </c>
      <c r="C1" s="3"/>
      <c r="S1" s="3"/>
      <c r="T1" s="3"/>
      <c r="U1" s="6" t="s">
        <v>1</v>
      </c>
    </row>
    <row r="2" ht="15.75">
      <c r="D2" s="2" t="s">
        <v>2</v>
      </c>
    </row>
    <row r="3" spans="2:20" ht="15.75">
      <c r="B3" s="9" t="s">
        <v>53</v>
      </c>
      <c r="C3" s="9"/>
      <c r="I3" s="2"/>
      <c r="R3" s="3"/>
      <c r="S3" s="3"/>
      <c r="T3" s="3"/>
    </row>
    <row r="4" spans="2:3" ht="12.75">
      <c r="B4" s="3"/>
      <c r="C4" s="3"/>
    </row>
    <row r="5" spans="2:9" ht="14.25" customHeight="1">
      <c r="B5" s="4" t="s">
        <v>62</v>
      </c>
      <c r="C5" s="3"/>
      <c r="I5" s="2"/>
    </row>
    <row r="6" spans="4:20" ht="12.75">
      <c r="D6" s="9"/>
      <c r="E6" s="9"/>
      <c r="F6" s="9"/>
      <c r="G6" s="9"/>
      <c r="H6" s="9"/>
      <c r="I6" s="9"/>
      <c r="J6" s="9"/>
      <c r="K6" s="10"/>
      <c r="L6" s="10"/>
      <c r="M6" s="9"/>
      <c r="N6" s="9"/>
      <c r="O6" s="9"/>
      <c r="P6" s="9"/>
      <c r="Q6" s="9"/>
      <c r="R6" s="9"/>
      <c r="S6" s="9"/>
      <c r="T6" s="9"/>
    </row>
    <row r="7" spans="2:20" ht="12.75">
      <c r="B7" s="9" t="s">
        <v>50</v>
      </c>
      <c r="D7" s="9" t="s">
        <v>3</v>
      </c>
      <c r="E7" s="9"/>
      <c r="G7" s="9" t="s">
        <v>7</v>
      </c>
      <c r="H7" s="9"/>
      <c r="I7" s="9"/>
      <c r="J7" s="10" t="s">
        <v>10</v>
      </c>
      <c r="K7" s="10"/>
      <c r="L7" s="10"/>
      <c r="M7" s="9" t="s">
        <v>49</v>
      </c>
      <c r="N7" s="9"/>
      <c r="O7" s="9"/>
      <c r="P7" s="9" t="s">
        <v>20</v>
      </c>
      <c r="Q7" s="9"/>
      <c r="R7" s="9"/>
      <c r="S7" s="9" t="s">
        <v>23</v>
      </c>
      <c r="T7" s="9"/>
    </row>
    <row r="8" ht="12.75"/>
    <row r="9" ht="12.75"/>
    <row r="10" ht="14.25" customHeight="1"/>
    <row r="11" spans="2:3" ht="12.75">
      <c r="B11" s="9" t="s">
        <v>51</v>
      </c>
      <c r="C11" s="9"/>
    </row>
    <row r="12" spans="2:29" ht="12.75">
      <c r="B12" s="4" t="s">
        <v>56</v>
      </c>
      <c r="I12" s="9" t="s">
        <v>24</v>
      </c>
      <c r="K12" s="11">
        <v>7</v>
      </c>
      <c r="L12" s="12" t="s">
        <v>25</v>
      </c>
      <c r="O12" s="13">
        <v>20</v>
      </c>
      <c r="P12" s="4" t="s">
        <v>26</v>
      </c>
      <c r="U12" s="4" t="s">
        <v>27</v>
      </c>
      <c r="V12" s="8"/>
      <c r="W12" s="8"/>
      <c r="Y12" s="8"/>
      <c r="AB12" s="8"/>
      <c r="AC12" s="14"/>
    </row>
    <row r="13" spans="2:29" ht="39.75" customHeight="1">
      <c r="B13" s="4" t="s">
        <v>28</v>
      </c>
      <c r="D13" s="4" t="s">
        <v>29</v>
      </c>
      <c r="E13" s="4" t="s">
        <v>30</v>
      </c>
      <c r="G13" s="4" t="s">
        <v>31</v>
      </c>
      <c r="I13" s="15" t="s">
        <v>32</v>
      </c>
      <c r="J13" s="15"/>
      <c r="K13" s="15" t="s">
        <v>33</v>
      </c>
      <c r="M13" s="15" t="s">
        <v>34</v>
      </c>
      <c r="N13" s="15"/>
      <c r="O13" s="15" t="s">
        <v>35</v>
      </c>
      <c r="P13" s="15"/>
      <c r="Q13" s="15" t="s">
        <v>36</v>
      </c>
      <c r="S13" s="16" t="s">
        <v>54</v>
      </c>
      <c r="T13" s="17"/>
      <c r="V13" s="8"/>
      <c r="W13" s="8"/>
      <c r="X13" s="7" t="s">
        <v>37</v>
      </c>
      <c r="Y13" s="7"/>
      <c r="Z13" s="7" t="s">
        <v>38</v>
      </c>
      <c r="AA13" s="7">
        <v>55</v>
      </c>
      <c r="AB13" s="9" t="s">
        <v>3</v>
      </c>
      <c r="AC13" s="10" t="s">
        <v>36</v>
      </c>
    </row>
    <row r="14" spans="2:29" ht="12.75">
      <c r="B14" s="4" t="s">
        <v>4</v>
      </c>
      <c r="C14" s="4" t="s">
        <v>5</v>
      </c>
      <c r="D14" s="13">
        <v>17</v>
      </c>
      <c r="E14" s="1"/>
      <c r="G14" s="1"/>
      <c r="I14" s="1"/>
      <c r="J14" s="18">
        <f>IF(ISBLANK(I14),0,1)</f>
        <v>0</v>
      </c>
      <c r="K14" s="1"/>
      <c r="L14" s="18">
        <f>IF(ISBLANK(K14),0,1)</f>
        <v>0</v>
      </c>
      <c r="M14" s="1"/>
      <c r="N14" s="18">
        <f>IF(ISBLANK(M14),0,1)</f>
        <v>0</v>
      </c>
      <c r="O14" s="1"/>
      <c r="P14" s="18">
        <f>IF(ISBLANK(O14),0,1)</f>
        <v>0</v>
      </c>
      <c r="Q14" s="1"/>
      <c r="R14" s="18">
        <f aca="true" t="shared" si="0" ref="R14:R19">IF(ISBLANK(Q14),0,1)</f>
        <v>0</v>
      </c>
      <c r="S14" s="19"/>
      <c r="T14" s="18">
        <f>IF(ISBLANK(S14),0,(O12-K12))</f>
        <v>0</v>
      </c>
      <c r="U14" s="13">
        <f>E14*((D14)+(K12*J14)+(K12*L14)+(K12*N14)+(K12*P14)+(K12*R14)+(T14))</f>
        <v>0</v>
      </c>
      <c r="V14" s="8"/>
      <c r="W14" s="8"/>
      <c r="Y14" s="7">
        <v>1</v>
      </c>
      <c r="Z14" s="7" t="s">
        <v>39</v>
      </c>
      <c r="AA14" s="7">
        <v>57</v>
      </c>
      <c r="AB14" s="9" t="s">
        <v>7</v>
      </c>
      <c r="AC14" s="10" t="s">
        <v>55</v>
      </c>
    </row>
    <row r="15" spans="2:29" ht="12.75">
      <c r="B15" s="4" t="s">
        <v>6</v>
      </c>
      <c r="C15" s="4" t="s">
        <v>48</v>
      </c>
      <c r="D15" s="13">
        <v>20</v>
      </c>
      <c r="E15" s="1"/>
      <c r="G15" s="1"/>
      <c r="I15" s="1"/>
      <c r="J15" s="18">
        <f>IF(ISBLANK(I15),0,1)</f>
        <v>0</v>
      </c>
      <c r="K15" s="1"/>
      <c r="L15" s="18">
        <f>IF(ISBLANK(K15),0,1)</f>
        <v>0</v>
      </c>
      <c r="M15" s="1"/>
      <c r="N15" s="18">
        <f>IF(ISBLANK(M15),0,1)</f>
        <v>0</v>
      </c>
      <c r="O15" s="1"/>
      <c r="P15" s="18">
        <f>IF(ISBLANK(O15),0,1)</f>
        <v>0</v>
      </c>
      <c r="Q15" s="1"/>
      <c r="R15" s="18">
        <f t="shared" si="0"/>
        <v>0</v>
      </c>
      <c r="S15" s="19"/>
      <c r="T15" s="18">
        <f>IF(ISBLANK(S15),0,(O12-K12))</f>
        <v>0</v>
      </c>
      <c r="U15" s="13">
        <f>E15*((D15)+(K12*J15)+(K12*L15)+(K12*N15)+(K12*P15)+(K12*R15)+(T15))</f>
        <v>0</v>
      </c>
      <c r="V15" s="8"/>
      <c r="W15" s="8"/>
      <c r="Y15" s="7">
        <v>2</v>
      </c>
      <c r="Z15" s="7" t="s">
        <v>40</v>
      </c>
      <c r="AA15" s="7">
        <v>59</v>
      </c>
      <c r="AB15" s="9" t="s">
        <v>10</v>
      </c>
      <c r="AC15" s="8"/>
    </row>
    <row r="16" spans="2:29" ht="12.75">
      <c r="B16" s="4" t="s">
        <v>8</v>
      </c>
      <c r="C16" s="4" t="s">
        <v>9</v>
      </c>
      <c r="D16" s="13">
        <v>16</v>
      </c>
      <c r="E16" s="1"/>
      <c r="G16" s="1"/>
      <c r="I16" s="1"/>
      <c r="J16" s="18">
        <f>IF(ISBLANK(I16),0,1)</f>
        <v>0</v>
      </c>
      <c r="K16" s="1"/>
      <c r="L16" s="18">
        <f>IF(ISBLANK(K16),0,1)</f>
        <v>0</v>
      </c>
      <c r="M16" s="1"/>
      <c r="N16" s="18">
        <f>IF(ISBLANK(M16),0,1)</f>
        <v>0</v>
      </c>
      <c r="O16" s="1"/>
      <c r="P16" s="18">
        <f>IF(ISBLANK(O16),0,1)</f>
        <v>0</v>
      </c>
      <c r="Q16" s="1"/>
      <c r="R16" s="18">
        <f t="shared" si="0"/>
        <v>0</v>
      </c>
      <c r="S16" s="19"/>
      <c r="T16" s="18">
        <f>IF(ISBLANK(S16),0,(O12-K12))</f>
        <v>0</v>
      </c>
      <c r="U16" s="13">
        <f>E16*((D16)+(K12*J16)+(K12*L16)+(K12*N16)+(K12*P16)+(K12*R16)+(T16))</f>
        <v>0</v>
      </c>
      <c r="V16" s="8"/>
      <c r="W16" s="8"/>
      <c r="Y16" s="7">
        <v>3</v>
      </c>
      <c r="Z16" s="7" t="s">
        <v>41</v>
      </c>
      <c r="AA16" s="7">
        <v>61</v>
      </c>
      <c r="AB16" s="9" t="s">
        <v>15</v>
      </c>
      <c r="AC16" s="8"/>
    </row>
    <row r="17" spans="2:29" ht="12.75">
      <c r="B17" s="4" t="s">
        <v>11</v>
      </c>
      <c r="C17" s="4" t="s">
        <v>12</v>
      </c>
      <c r="D17" s="13">
        <v>22</v>
      </c>
      <c r="E17" s="1"/>
      <c r="G17" s="1"/>
      <c r="I17" s="1"/>
      <c r="J17" s="18">
        <f>IF(ISBLANK(I17),0,1)</f>
        <v>0</v>
      </c>
      <c r="K17" s="1"/>
      <c r="L17" s="18">
        <f>IF(ISBLANK(K17),0,1)</f>
        <v>0</v>
      </c>
      <c r="M17" s="1"/>
      <c r="N17" s="18">
        <f>IF(ISBLANK(M17),0,1)</f>
        <v>0</v>
      </c>
      <c r="O17" s="1"/>
      <c r="P17" s="18">
        <f>IF(ISBLANK(O17),0,1)</f>
        <v>0</v>
      </c>
      <c r="Q17" s="1"/>
      <c r="R17" s="18">
        <f t="shared" si="0"/>
        <v>0</v>
      </c>
      <c r="S17" s="19"/>
      <c r="T17" s="18">
        <f>IF(ISBLANK(S17),0,(O12-K12))</f>
        <v>0</v>
      </c>
      <c r="U17" s="13">
        <f>E17*((D17)+(K12*J17)+(K12*L17)+(K12*N17)+(K12*P17)+(K12*R17)+(T17))</f>
        <v>0</v>
      </c>
      <c r="V17" s="8"/>
      <c r="W17" s="8"/>
      <c r="Y17" s="7">
        <v>5</v>
      </c>
      <c r="Z17" s="7" t="s">
        <v>42</v>
      </c>
      <c r="AB17" s="9" t="s">
        <v>23</v>
      </c>
      <c r="AC17" s="8"/>
    </row>
    <row r="18" spans="2:29" ht="12.75">
      <c r="B18" s="4" t="s">
        <v>13</v>
      </c>
      <c r="C18" s="4" t="s">
        <v>14</v>
      </c>
      <c r="D18" s="13">
        <v>19</v>
      </c>
      <c r="E18" s="1"/>
      <c r="G18" s="1"/>
      <c r="I18" s="1"/>
      <c r="J18" s="18">
        <f>IF(ISBLANK(I18),0,1)</f>
        <v>0</v>
      </c>
      <c r="K18" s="1"/>
      <c r="L18" s="18">
        <f>IF(ISBLANK(K18),0,1)</f>
        <v>0</v>
      </c>
      <c r="M18" s="1"/>
      <c r="N18" s="18">
        <f>IF(ISBLANK(M18),0,1)</f>
        <v>0</v>
      </c>
      <c r="O18" s="1"/>
      <c r="P18" s="18">
        <f>IF(ISBLANK(O18),0,1)</f>
        <v>0</v>
      </c>
      <c r="Q18" s="1"/>
      <c r="R18" s="18">
        <f t="shared" si="0"/>
        <v>0</v>
      </c>
      <c r="S18" s="19"/>
      <c r="T18" s="18">
        <f>IF(ISBLANK(S18),0,(O12-K12))</f>
        <v>0</v>
      </c>
      <c r="U18" s="13">
        <f>E18*((D18)+(K12*J18)+(K12*L18)+(K12*N18)+(K12*P18)+(K12*R18)+(T18))</f>
        <v>0</v>
      </c>
      <c r="V18" s="8"/>
      <c r="W18" s="8"/>
      <c r="Y18" s="8"/>
      <c r="Z18" s="7" t="s">
        <v>43</v>
      </c>
      <c r="AB18" s="9"/>
      <c r="AC18" s="8"/>
    </row>
    <row r="19" spans="2:29" ht="12.75">
      <c r="B19" s="4" t="s">
        <v>16</v>
      </c>
      <c r="C19" s="4" t="s">
        <v>17</v>
      </c>
      <c r="D19" s="13">
        <v>18</v>
      </c>
      <c r="E19" s="1"/>
      <c r="G19" s="1"/>
      <c r="I19" s="1"/>
      <c r="J19" s="18">
        <f>IF(ISBLANK(I19),0,1)</f>
        <v>0</v>
      </c>
      <c r="K19" s="1"/>
      <c r="L19" s="18">
        <f>IF(ISBLANK(K19),0,1)</f>
        <v>0</v>
      </c>
      <c r="M19" s="1"/>
      <c r="N19" s="18">
        <f>IF(ISBLANK(M19),0,1)</f>
        <v>0</v>
      </c>
      <c r="O19" s="1"/>
      <c r="P19" s="18">
        <f>IF(ISBLANK(O19),0,1)</f>
        <v>0</v>
      </c>
      <c r="Q19" s="1"/>
      <c r="R19" s="18">
        <f t="shared" si="0"/>
        <v>0</v>
      </c>
      <c r="S19" s="19"/>
      <c r="T19" s="18">
        <f>IF(ISBLANK(S19),0,(O12-K12))</f>
        <v>0</v>
      </c>
      <c r="U19" s="13">
        <f>E19*((D19)+(K12*J19)+(K12*L19)+(K12*N19)+(K12*P19)+(K12*R19)+(T19))</f>
        <v>0</v>
      </c>
      <c r="V19" s="8"/>
      <c r="W19" s="8"/>
      <c r="Y19" s="8"/>
      <c r="Z19" s="7" t="s">
        <v>44</v>
      </c>
      <c r="AB19" s="9"/>
      <c r="AC19" s="8"/>
    </row>
    <row r="20" spans="4:29" ht="12.75">
      <c r="D20" s="13"/>
      <c r="J20" s="18"/>
      <c r="L20" s="4"/>
      <c r="U20" s="13"/>
      <c r="V20" s="8"/>
      <c r="W20" s="8"/>
      <c r="Y20" s="8"/>
      <c r="AB20" s="9"/>
      <c r="AC20" s="8"/>
    </row>
    <row r="21" spans="4:29" ht="12.75">
      <c r="D21" s="13"/>
      <c r="E21" s="4" t="s">
        <v>30</v>
      </c>
      <c r="G21" s="4" t="s">
        <v>31</v>
      </c>
      <c r="I21" s="8" t="s">
        <v>24</v>
      </c>
      <c r="J21" s="18"/>
      <c r="L21" s="4"/>
      <c r="S21" s="20"/>
      <c r="T21" s="21"/>
      <c r="U21" s="13"/>
      <c r="V21" s="8"/>
      <c r="W21" s="8"/>
      <c r="Y21" s="8"/>
      <c r="AB21" s="9"/>
      <c r="AC21" s="8"/>
    </row>
    <row r="22" spans="2:29" ht="12.75">
      <c r="B22" s="4" t="s">
        <v>21</v>
      </c>
      <c r="C22" s="4" t="s">
        <v>22</v>
      </c>
      <c r="D22" s="13">
        <v>13</v>
      </c>
      <c r="E22" s="1"/>
      <c r="G22" s="1"/>
      <c r="I22" s="1"/>
      <c r="J22" s="18">
        <f>IF(ISBLANK(I22),0,1)</f>
        <v>0</v>
      </c>
      <c r="U22" s="13">
        <f>E22*D22</f>
        <v>0</v>
      </c>
      <c r="V22" s="8"/>
      <c r="W22" s="8"/>
      <c r="Y22" s="8"/>
      <c r="AB22" s="9"/>
      <c r="AC22" s="8"/>
    </row>
    <row r="23" spans="2:29" ht="12.75">
      <c r="B23" s="4" t="s">
        <v>18</v>
      </c>
      <c r="C23" s="4" t="s">
        <v>19</v>
      </c>
      <c r="D23" s="13">
        <v>11</v>
      </c>
      <c r="E23" s="1"/>
      <c r="I23" s="1"/>
      <c r="J23" s="18">
        <f>IF(ISBLANK(I23),0,1)</f>
        <v>0</v>
      </c>
      <c r="U23" s="13">
        <f>E23*D23</f>
        <v>0</v>
      </c>
      <c r="V23" s="8"/>
      <c r="W23" s="8"/>
      <c r="Y23" s="8"/>
      <c r="AB23" s="9"/>
      <c r="AC23" s="8"/>
    </row>
    <row r="24" spans="4:28" ht="12.75">
      <c r="D24" s="13"/>
      <c r="U24" s="13"/>
      <c r="AB24" s="9"/>
    </row>
    <row r="25" spans="2:21" ht="12.75">
      <c r="B25" s="9" t="s">
        <v>52</v>
      </c>
      <c r="C25" s="9"/>
      <c r="D25" s="9" t="s">
        <v>66</v>
      </c>
      <c r="Q25" s="22" t="s">
        <v>45</v>
      </c>
      <c r="U25" s="23">
        <f>SUM(U14:U24)</f>
        <v>0</v>
      </c>
    </row>
    <row r="26" spans="2:21" ht="12.75">
      <c r="B26" s="9"/>
      <c r="C26" s="9"/>
      <c r="Q26" s="22"/>
      <c r="U26" s="26"/>
    </row>
    <row r="27" spans="2:15" ht="12.75">
      <c r="B27" s="4" t="s">
        <v>57</v>
      </c>
      <c r="O27" s="9" t="s">
        <v>58</v>
      </c>
    </row>
    <row r="28" spans="3:17" ht="12.75">
      <c r="C28" s="4" t="s">
        <v>63</v>
      </c>
      <c r="O28" s="4" t="s">
        <v>59</v>
      </c>
      <c r="Q28" s="4" t="s">
        <v>61</v>
      </c>
    </row>
    <row r="29" spans="2:17" ht="12.75">
      <c r="B29" s="15"/>
      <c r="C29" s="15" t="s">
        <v>46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" t="s">
        <v>60</v>
      </c>
      <c r="Q29" s="4" t="s">
        <v>61</v>
      </c>
    </row>
    <row r="30" spans="2:17" ht="12.75">
      <c r="B30" s="15"/>
      <c r="C30" s="15" t="s">
        <v>47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15"/>
      <c r="Q30" s="24" t="s">
        <v>61</v>
      </c>
    </row>
    <row r="31" ht="12.75">
      <c r="O31" s="25" t="s">
        <v>64</v>
      </c>
    </row>
    <row r="32" ht="12.75">
      <c r="C32" s="24" t="s">
        <v>65</v>
      </c>
    </row>
  </sheetData>
  <dataValidations count="10">
    <dataValidation type="list" allowBlank="1" showInputMessage="1" showErrorMessage="1" promptTitle="Size" prompt="Select Size from list" sqref="G14:G18">
      <formula1>$Z$12:$Z$20</formula1>
    </dataValidation>
    <dataValidation type="list" allowBlank="1" showInputMessage="1" showErrorMessage="1" promptTitle="Size" prompt="Select Size from list" sqref="G19">
      <formula1>$Z$12:$Z$18</formula1>
    </dataValidation>
    <dataValidation type="list" allowBlank="1" showInputMessage="1" showErrorMessage="1" promptTitle="Quantity" prompt="Select quantity from the list" sqref="E22:E23 E14:E19">
      <formula1>$Y$13:$Y$18</formula1>
    </dataValidation>
    <dataValidation type="list" allowBlank="1" showInputMessage="1" showErrorMessage="1" promptTitle="Size" prompt="Select Size from list" sqref="G18:G19">
      <formula1>$Z$13:$Z$20</formula1>
    </dataValidation>
    <dataValidation type="list" allowBlank="1" showInputMessage="1" showErrorMessage="1" sqref="G15:G16">
      <formula1>$Z$12:$Z$20</formula1>
    </dataValidation>
    <dataValidation type="list" allowBlank="1" showInputMessage="1" showErrorMessage="1" sqref="G17">
      <formula1>$Z$12:$Z$18</formula1>
    </dataValidation>
    <dataValidation type="list" allowBlank="1" showInputMessage="1" showErrorMessage="1" promptTitle="Logo" prompt="Select Logo" sqref="M14:M19 O14:O19 I14:I19 K14:K19 Q14:Q19 I22:I23">
      <formula1>$AB$12:$AB$18</formula1>
    </dataValidation>
    <dataValidation type="list" allowBlank="1" showInputMessage="1" showErrorMessage="1" promptTitle="Size" prompt="Select Size from list" sqref="G22">
      <formula1>$AA$12:$AA$16</formula1>
    </dataValidation>
    <dataValidation type="list" allowBlank="1" showInputMessage="1" showErrorMessage="1" promptTitle="Large Logo Option" prompt="Select only if 20cm logo required for back" sqref="S14:S15 S19">
      <formula1>$AC$12:$AC$13</formula1>
    </dataValidation>
    <dataValidation type="list" allowBlank="1" showInputMessage="1" showErrorMessage="1" promptTitle="Large Logo Option" prompt="Select only if 20cm logo required for chest or back" sqref="S16:S18">
      <formula1>$AC$12:$AC$14</formula1>
    </dataValidation>
  </dataValidations>
  <printOptions/>
  <pageMargins left="0.38" right="1.78" top="0.31" bottom="0.85" header="0.31" footer="0.8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Coles</dc:creator>
  <cp:keywords/>
  <dc:description/>
  <cp:lastModifiedBy>Mike Coles</cp:lastModifiedBy>
  <cp:lastPrinted>2008-06-01T04:58:57Z</cp:lastPrinted>
  <dcterms:created xsi:type="dcterms:W3CDTF">2007-06-03T07:55:04Z</dcterms:created>
  <dcterms:modified xsi:type="dcterms:W3CDTF">2008-06-01T05:00:46Z</dcterms:modified>
  <cp:category/>
  <cp:version/>
  <cp:contentType/>
  <cp:contentStatus/>
</cp:coreProperties>
</file>